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620" activeTab="2"/>
  </bookViews>
  <sheets>
    <sheet name="przykład" sheetId="1" r:id="rId1"/>
    <sheet name="zadanie1" sheetId="2" r:id="rId2"/>
    <sheet name="zadanie2" sheetId="3" r:id="rId3"/>
  </sheets>
  <definedNames>
    <definedName name="solver_adj" localSheetId="0" hidden="1">przykład!$B$6:$D$6</definedName>
    <definedName name="solver_cvg" localSheetId="0" hidden="1">0.0001</definedName>
    <definedName name="solver_cvg" localSheetId="1" hidden="1">0.0001</definedName>
    <definedName name="solver_cvg" localSheetId="2" hidden="1">0.01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przykład!$B$6</definedName>
    <definedName name="solver_lhs1" localSheetId="2" hidden="1">zadanie2!$H$15</definedName>
    <definedName name="solver_lhs2" localSheetId="0" hidden="1">przykład!$B$6:$D$6</definedName>
    <definedName name="solver_lhs2" localSheetId="2" hidden="1">zadanie2!$E$4</definedName>
    <definedName name="solver_lhs3" localSheetId="0" hidden="1">przykład!$C$6</definedName>
    <definedName name="solver_lhs3" localSheetId="2" hidden="1">zadanie2!$E$5</definedName>
    <definedName name="solver_lhs4" localSheetId="0" hidden="1">przykład!$D$6</definedName>
    <definedName name="solver_lhs4" localSheetId="2" hidden="1">zadanie2!$E$6</definedName>
    <definedName name="solver_lhs5" localSheetId="0" hidden="1">przykład!$F$3</definedName>
    <definedName name="solver_lhs5" localSheetId="2" hidden="1">zadanie2!$H$15</definedName>
    <definedName name="solver_lhs6" localSheetId="0" hidden="1">przykład!$F$4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1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6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przykład!$F$2</definedName>
    <definedName name="solver_pre" localSheetId="0" hidden="1">0.000001</definedName>
    <definedName name="solver_pre" localSheetId="1" hidden="1">0.00000000000001</definedName>
    <definedName name="solver_pre" localSheetId="2" hidden="1">0.01</definedName>
    <definedName name="solver_rbv" localSheetId="0" hidden="1">1</definedName>
    <definedName name="solver_rbv" localSheetId="1" hidden="1">1</definedName>
    <definedName name="solver_rbv" localSheetId="2" hidden="1">2</definedName>
    <definedName name="solver_rel1" localSheetId="0" hidden="1">1</definedName>
    <definedName name="solver_rel1" localSheetId="2" hidden="1">4</definedName>
    <definedName name="solver_rel2" localSheetId="0" hidden="1">4</definedName>
    <definedName name="solver_rel2" localSheetId="2" hidden="1">3</definedName>
    <definedName name="solver_rel3" localSheetId="0" hidden="1">1</definedName>
    <definedName name="solver_rel3" localSheetId="2" hidden="1">3</definedName>
    <definedName name="solver_rel4" localSheetId="0" hidden="1">1</definedName>
    <definedName name="solver_rel4" localSheetId="2" hidden="1">1</definedName>
    <definedName name="solver_rel5" localSheetId="0" hidden="1">1</definedName>
    <definedName name="solver_rel5" localSheetId="2" hidden="1">4</definedName>
    <definedName name="solver_rel6" localSheetId="0" hidden="1">1</definedName>
    <definedName name="solver_rhs1" localSheetId="0" hidden="1">przykład!$B$8</definedName>
    <definedName name="solver_rhs1" localSheetId="2" hidden="1">całkowita</definedName>
    <definedName name="solver_rhs2" localSheetId="0" hidden="1">całkowita</definedName>
    <definedName name="solver_rhs2" localSheetId="2" hidden="1">zadanie2!$G$4</definedName>
    <definedName name="solver_rhs3" localSheetId="0" hidden="1">przykład!$C$8</definedName>
    <definedName name="solver_rhs3" localSheetId="2" hidden="1">zadanie2!$G$5</definedName>
    <definedName name="solver_rhs4" localSheetId="0" hidden="1">przykład!$D$8</definedName>
    <definedName name="solver_rhs4" localSheetId="2" hidden="1">zadanie2!$G$6</definedName>
    <definedName name="solver_rhs5" localSheetId="0" hidden="1">przykład!$H$3</definedName>
    <definedName name="solver_rhs5" localSheetId="2" hidden="1">całkowita</definedName>
    <definedName name="solver_rhs6" localSheetId="0" hidden="1">przykład!$H$4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10000</definedName>
    <definedName name="solver_tim" localSheetId="0" hidden="1">2147483647</definedName>
    <definedName name="solver_tim" localSheetId="1" hidden="1">10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E16" i="2" l="1"/>
  <c r="E5" i="3" l="1"/>
  <c r="E6" i="3"/>
  <c r="E4" i="3"/>
  <c r="E17" i="3"/>
  <c r="E17" i="2"/>
  <c r="E14" i="2"/>
  <c r="E12" i="2"/>
  <c r="C7" i="2"/>
  <c r="C5" i="2"/>
  <c r="E13" i="2"/>
  <c r="E11" i="2"/>
  <c r="D12" i="2"/>
  <c r="D11" i="2"/>
  <c r="F3" i="1" l="1"/>
  <c r="F4" i="1"/>
  <c r="F2" i="1"/>
</calcChain>
</file>

<file path=xl/sharedStrings.xml><?xml version="1.0" encoding="utf-8"?>
<sst xmlns="http://schemas.openxmlformats.org/spreadsheetml/2006/main" count="48" uniqueCount="35">
  <si>
    <t>\</t>
  </si>
  <si>
    <t>zysk jednostkowy</t>
  </si>
  <si>
    <t>nakład pracy</t>
  </si>
  <si>
    <t>tkanina</t>
  </si>
  <si>
    <t>sztuki</t>
  </si>
  <si>
    <t>popyt</t>
  </si>
  <si>
    <t>parawan</t>
  </si>
  <si>
    <t>parasol</t>
  </si>
  <si>
    <t>ręcznik</t>
  </si>
  <si>
    <t>&lt;=</t>
  </si>
  <si>
    <t>wpłata uczestnika</t>
  </si>
  <si>
    <t>koszt noclegu</t>
  </si>
  <si>
    <t>koszt wyżywienia</t>
  </si>
  <si>
    <t>wydanie materiałów</t>
  </si>
  <si>
    <t>wynajęcie Sali</t>
  </si>
  <si>
    <t>koncert</t>
  </si>
  <si>
    <t>od sponsorów</t>
  </si>
  <si>
    <t>koszt</t>
  </si>
  <si>
    <t>koszty stałe</t>
  </si>
  <si>
    <t>liczba uczestników</t>
  </si>
  <si>
    <t>razem</t>
  </si>
  <si>
    <t>koszt całkowity</t>
  </si>
  <si>
    <t>wynik finansowy</t>
  </si>
  <si>
    <t>liczba ogłoszeń</t>
  </si>
  <si>
    <t>w tv</t>
  </si>
  <si>
    <t>&gt;=</t>
  </si>
  <si>
    <t>w gazetach</t>
  </si>
  <si>
    <t>pakiet A</t>
  </si>
  <si>
    <t>w radio</t>
  </si>
  <si>
    <t>cena</t>
  </si>
  <si>
    <t>pakiet B</t>
  </si>
  <si>
    <t xml:space="preserve">liczba pakietów </t>
  </si>
  <si>
    <t>liczba uczestników gratisowych</t>
  </si>
  <si>
    <t>koszt uczestników gratisowych</t>
  </si>
  <si>
    <t>pozostaje na uczestnika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</si>
</sst>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C18" sqref="C18"/>
    </sheetView>
  </sheetViews>
  <sheetFormatPr defaultRowHeight="15" x14ac:dyDescent="0.25"/>
  <cols>
    <col min="1" max="1" width="16.7109375" bestFit="1" customWidth="1"/>
    <col min="2" max="3" width="9.85546875" bestFit="1" customWidth="1"/>
  </cols>
  <sheetData>
    <row r="1" spans="1:8" x14ac:dyDescent="0.25">
      <c r="B1" s="2" t="s">
        <v>6</v>
      </c>
      <c r="C1" s="2" t="s">
        <v>7</v>
      </c>
      <c r="D1" s="2" t="s">
        <v>8</v>
      </c>
    </row>
    <row r="2" spans="1:8" x14ac:dyDescent="0.25">
      <c r="A2" t="s">
        <v>1</v>
      </c>
      <c r="B2">
        <v>10</v>
      </c>
      <c r="C2">
        <v>9</v>
      </c>
      <c r="D2">
        <v>3</v>
      </c>
      <c r="F2" s="1">
        <f>SUMPRODUCT(B2:D2,$B$6:$D$6)</f>
        <v>220</v>
      </c>
    </row>
    <row r="3" spans="1:8" x14ac:dyDescent="0.25">
      <c r="A3" t="s">
        <v>2</v>
      </c>
      <c r="B3">
        <v>5</v>
      </c>
      <c r="C3">
        <v>7</v>
      </c>
      <c r="D3">
        <v>1</v>
      </c>
      <c r="F3" s="1">
        <f t="shared" ref="F3:F4" si="0">SUMPRODUCT(B3:D3,$B$6:$D$6)</f>
        <v>130</v>
      </c>
      <c r="G3" t="s">
        <v>9</v>
      </c>
      <c r="H3">
        <v>9500</v>
      </c>
    </row>
    <row r="4" spans="1:8" x14ac:dyDescent="0.25">
      <c r="A4" t="s">
        <v>3</v>
      </c>
      <c r="B4">
        <v>6</v>
      </c>
      <c r="C4">
        <v>5</v>
      </c>
      <c r="D4">
        <v>2</v>
      </c>
      <c r="F4" s="1">
        <f t="shared" si="0"/>
        <v>130</v>
      </c>
      <c r="G4" t="s">
        <v>9</v>
      </c>
      <c r="H4">
        <v>10000</v>
      </c>
    </row>
    <row r="6" spans="1:8" x14ac:dyDescent="0.25">
      <c r="A6" t="s">
        <v>4</v>
      </c>
      <c r="B6" s="1">
        <v>10</v>
      </c>
      <c r="C6" s="1">
        <v>10</v>
      </c>
      <c r="D6" s="1">
        <v>10</v>
      </c>
      <c r="E6" s="1"/>
    </row>
    <row r="7" spans="1:8" x14ac:dyDescent="0.25">
      <c r="B7" t="s">
        <v>9</v>
      </c>
      <c r="C7" t="s">
        <v>9</v>
      </c>
      <c r="D7" t="s">
        <v>9</v>
      </c>
    </row>
    <row r="8" spans="1:8" x14ac:dyDescent="0.25">
      <c r="A8" t="s">
        <v>5</v>
      </c>
      <c r="B8">
        <v>1000</v>
      </c>
      <c r="C8">
        <v>500</v>
      </c>
      <c r="D8">
        <v>1500</v>
      </c>
    </row>
    <row r="50" spans="8:8" x14ac:dyDescent="0.25">
      <c r="H50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C8" sqref="C8"/>
    </sheetView>
  </sheetViews>
  <sheetFormatPr defaultRowHeight="15" x14ac:dyDescent="0.25"/>
  <cols>
    <col min="2" max="2" width="32" customWidth="1"/>
    <col min="4" max="4" width="13.5703125" bestFit="1" customWidth="1"/>
    <col min="5" max="5" width="11.28515625" bestFit="1" customWidth="1"/>
  </cols>
  <sheetData>
    <row r="2" spans="2:5" x14ac:dyDescent="0.25">
      <c r="B2" t="s">
        <v>10</v>
      </c>
      <c r="C2">
        <v>500</v>
      </c>
    </row>
    <row r="3" spans="2:5" x14ac:dyDescent="0.25">
      <c r="B3" t="s">
        <v>11</v>
      </c>
      <c r="C3">
        <v>150</v>
      </c>
    </row>
    <row r="4" spans="2:5" x14ac:dyDescent="0.25">
      <c r="B4" t="s">
        <v>12</v>
      </c>
      <c r="C4">
        <v>100</v>
      </c>
    </row>
    <row r="5" spans="2:5" x14ac:dyDescent="0.25">
      <c r="B5" t="s">
        <v>34</v>
      </c>
      <c r="C5">
        <f>C2-C3-C4</f>
        <v>250</v>
      </c>
    </row>
    <row r="6" spans="2:5" x14ac:dyDescent="0.25">
      <c r="B6" t="s">
        <v>32</v>
      </c>
      <c r="C6">
        <v>10</v>
      </c>
    </row>
    <row r="7" spans="2:5" x14ac:dyDescent="0.25">
      <c r="B7" t="s">
        <v>33</v>
      </c>
      <c r="C7">
        <f>C6*(C4+C3)</f>
        <v>2500</v>
      </c>
    </row>
    <row r="8" spans="2:5" x14ac:dyDescent="0.25">
      <c r="B8" t="s">
        <v>19</v>
      </c>
      <c r="C8" s="1">
        <v>1</v>
      </c>
    </row>
    <row r="10" spans="2:5" x14ac:dyDescent="0.25">
      <c r="D10" t="s">
        <v>16</v>
      </c>
      <c r="E10" t="s">
        <v>18</v>
      </c>
    </row>
    <row r="11" spans="2:5" x14ac:dyDescent="0.25">
      <c r="B11" t="s">
        <v>14</v>
      </c>
      <c r="C11">
        <v>2000</v>
      </c>
      <c r="D11">
        <f>C11/2</f>
        <v>1000</v>
      </c>
      <c r="E11">
        <f>C11-D11</f>
        <v>1000</v>
      </c>
    </row>
    <row r="12" spans="2:5" x14ac:dyDescent="0.25">
      <c r="B12" t="s">
        <v>13</v>
      </c>
      <c r="C12">
        <v>5000</v>
      </c>
      <c r="D12">
        <f>C12/2</f>
        <v>2500</v>
      </c>
      <c r="E12">
        <f>C12-D12</f>
        <v>2500</v>
      </c>
    </row>
    <row r="13" spans="2:5" x14ac:dyDescent="0.25">
      <c r="B13" t="s">
        <v>15</v>
      </c>
      <c r="C13">
        <v>3500</v>
      </c>
      <c r="E13">
        <f>C13</f>
        <v>3500</v>
      </c>
    </row>
    <row r="14" spans="2:5" x14ac:dyDescent="0.25">
      <c r="B14" t="s">
        <v>20</v>
      </c>
      <c r="E14">
        <f>SUM(E11:E13)</f>
        <v>7000</v>
      </c>
    </row>
    <row r="16" spans="2:5" x14ac:dyDescent="0.25">
      <c r="B16" t="s">
        <v>21</v>
      </c>
      <c r="E16">
        <f>E14+C7</f>
        <v>9500</v>
      </c>
    </row>
    <row r="17" spans="2:5" x14ac:dyDescent="0.25">
      <c r="B17" t="s">
        <v>22</v>
      </c>
      <c r="E17" s="1">
        <f>C8*C5-E16</f>
        <v>-9250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7"/>
  <sheetViews>
    <sheetView tabSelected="1" workbookViewId="0">
      <selection activeCell="E17" sqref="E17"/>
    </sheetView>
  </sheetViews>
  <sheetFormatPr defaultRowHeight="15" x14ac:dyDescent="0.25"/>
  <cols>
    <col min="4" max="4" width="15.28515625" bestFit="1" customWidth="1"/>
  </cols>
  <sheetData>
    <row r="3" spans="4:8" x14ac:dyDescent="0.25">
      <c r="E3" t="s">
        <v>23</v>
      </c>
    </row>
    <row r="4" spans="4:8" x14ac:dyDescent="0.25">
      <c r="D4" t="s">
        <v>28</v>
      </c>
      <c r="E4">
        <f>E10*$E$15+H10*$H$15</f>
        <v>20</v>
      </c>
      <c r="F4" t="s">
        <v>25</v>
      </c>
      <c r="G4">
        <v>200</v>
      </c>
    </row>
    <row r="5" spans="4:8" x14ac:dyDescent="0.25">
      <c r="D5" t="s">
        <v>24</v>
      </c>
      <c r="E5">
        <f t="shared" ref="E5:E6" si="0">E11*$E$15+H11*$H$15</f>
        <v>14</v>
      </c>
      <c r="F5" t="s">
        <v>25</v>
      </c>
      <c r="G5">
        <v>100</v>
      </c>
    </row>
    <row r="6" spans="4:8" x14ac:dyDescent="0.25">
      <c r="D6" t="s">
        <v>26</v>
      </c>
      <c r="E6">
        <f t="shared" si="0"/>
        <v>55</v>
      </c>
      <c r="F6" t="s">
        <v>9</v>
      </c>
      <c r="G6">
        <v>500</v>
      </c>
    </row>
    <row r="9" spans="4:8" x14ac:dyDescent="0.25">
      <c r="D9" t="s">
        <v>27</v>
      </c>
      <c r="G9" t="s">
        <v>30</v>
      </c>
    </row>
    <row r="10" spans="4:8" x14ac:dyDescent="0.25">
      <c r="D10" t="s">
        <v>28</v>
      </c>
      <c r="E10">
        <v>15</v>
      </c>
      <c r="G10" t="s">
        <v>28</v>
      </c>
      <c r="H10">
        <v>5</v>
      </c>
    </row>
    <row r="11" spans="4:8" x14ac:dyDescent="0.25">
      <c r="D11" t="s">
        <v>24</v>
      </c>
      <c r="E11">
        <v>2</v>
      </c>
      <c r="G11" t="s">
        <v>24</v>
      </c>
      <c r="H11">
        <v>12</v>
      </c>
    </row>
    <row r="12" spans="4:8" x14ac:dyDescent="0.25">
      <c r="D12" t="s">
        <v>26</v>
      </c>
      <c r="E12">
        <v>25</v>
      </c>
      <c r="G12" t="s">
        <v>26</v>
      </c>
      <c r="H12">
        <v>30</v>
      </c>
    </row>
    <row r="13" spans="4:8" x14ac:dyDescent="0.25">
      <c r="D13" t="s">
        <v>29</v>
      </c>
      <c r="E13">
        <v>500000</v>
      </c>
      <c r="G13" t="s">
        <v>29</v>
      </c>
      <c r="H13">
        <v>1000000</v>
      </c>
    </row>
    <row r="15" spans="4:8" x14ac:dyDescent="0.25">
      <c r="D15" t="s">
        <v>31</v>
      </c>
      <c r="E15" s="1">
        <v>1</v>
      </c>
      <c r="H15" s="1">
        <v>1</v>
      </c>
    </row>
    <row r="17" spans="4:5" x14ac:dyDescent="0.25">
      <c r="D17" t="s">
        <v>17</v>
      </c>
      <c r="E17" s="1">
        <f>E15*E13+H15*H13</f>
        <v>1500000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przykład</vt:lpstr>
      <vt:lpstr>zadanie1</vt:lpstr>
      <vt:lpstr>zadanie2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Szmit</dc:creator>
  <cp:lastModifiedBy>Maciej Szmit</cp:lastModifiedBy>
  <dcterms:created xsi:type="dcterms:W3CDTF">2018-03-20T16:05:40Z</dcterms:created>
  <dcterms:modified xsi:type="dcterms:W3CDTF">2019-04-01T11:36:41Z</dcterms:modified>
</cp:coreProperties>
</file>