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9075" activeTab="5"/>
  </bookViews>
  <sheets>
    <sheet name="FV" sheetId="1" r:id="rId1"/>
    <sheet name="PV" sheetId="2" r:id="rId2"/>
    <sheet name="RATE" sheetId="3" r:id="rId3"/>
    <sheet name="PMT" sheetId="4" r:id="rId4"/>
    <sheet name="NPER" sheetId="5" r:id="rId5"/>
    <sheet name="Zadanie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C7" i="6"/>
  <c r="C6" i="6"/>
  <c r="B6" i="6"/>
  <c r="B1" i="5"/>
  <c r="B1" i="4"/>
  <c r="B1" i="3"/>
  <c r="B1" i="2"/>
  <c r="B1" i="1"/>
  <c r="B3" i="1"/>
</calcChain>
</file>

<file path=xl/sharedStrings.xml><?xml version="1.0" encoding="utf-8"?>
<sst xmlns="http://schemas.openxmlformats.org/spreadsheetml/2006/main" count="33" uniqueCount="18">
  <si>
    <t>fv</t>
  </si>
  <si>
    <t>kwota</t>
  </si>
  <si>
    <t>stopa</t>
  </si>
  <si>
    <t>liczba okresów</t>
  </si>
  <si>
    <t>rata</t>
  </si>
  <si>
    <t>pv</t>
  </si>
  <si>
    <t>STOPA</t>
  </si>
  <si>
    <t>kwota przyszła</t>
  </si>
  <si>
    <t>wartość przyszła</t>
  </si>
  <si>
    <t>PMT (rata)</t>
  </si>
  <si>
    <t>NPER</t>
  </si>
  <si>
    <t>cena</t>
  </si>
  <si>
    <t>czas</t>
  </si>
  <si>
    <t>zniżka</t>
  </si>
  <si>
    <t>wariant 1</t>
  </si>
  <si>
    <t>stopa roczna</t>
  </si>
  <si>
    <t>do zapłacenia</t>
  </si>
  <si>
    <t>wariant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</si>
</sst>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quotePrefix="1" applyFont="1"/>
    <xf numFmtId="10" fontId="1" fillId="0" borderId="0" xfId="0" applyNumberFormat="1" applyFont="1"/>
    <xf numFmtId="8" fontId="1" fillId="0" borderId="0" xfId="0" applyNumberFormat="1" applyFont="1"/>
    <xf numFmtId="8" fontId="1" fillId="2" borderId="0" xfId="0" applyNumberFormat="1" applyFont="1" applyFill="1"/>
    <xf numFmtId="9" fontId="1" fillId="0" borderId="0" xfId="0" applyNumberFormat="1" applyFont="1"/>
    <xf numFmtId="0" fontId="2" fillId="0" borderId="0" xfId="0" applyFont="1"/>
    <xf numFmtId="8" fontId="2" fillId="0" borderId="0" xfId="0" applyNumberFormat="1" applyFont="1"/>
    <xf numFmtId="0" fontId="2" fillId="2" borderId="0" xfId="0" applyFont="1" applyFill="1"/>
    <xf numFmtId="9" fontId="2" fillId="2" borderId="0" xfId="0" applyNumberFormat="1" applyFont="1" applyFill="1"/>
    <xf numFmtId="8" fontId="2" fillId="2" borderId="0" xfId="0" applyNumberFormat="1" applyFont="1" applyFill="1"/>
    <xf numFmtId="0" fontId="2" fillId="3" borderId="0" xfId="0" applyFont="1" applyFill="1"/>
    <xf numFmtId="9" fontId="2" fillId="3" borderId="0" xfId="0" applyNumberFormat="1" applyFont="1" applyFill="1"/>
    <xf numFmtId="8" fontId="2" fillId="3" borderId="0" xfId="0" applyNumberFormat="1" applyFont="1" applyFill="1"/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1" sqref="B21"/>
    </sheetView>
  </sheetViews>
  <sheetFormatPr defaultColWidth="9.140625" defaultRowHeight="23.25" x14ac:dyDescent="0.35"/>
  <cols>
    <col min="1" max="1" width="22.28515625" style="1" bestFit="1" customWidth="1"/>
    <col min="2" max="2" width="27.42578125" style="1" bestFit="1" customWidth="1"/>
    <col min="3" max="3" width="10.28515625" style="1" customWidth="1"/>
    <col min="4" max="4" width="15.5703125" style="1" bestFit="1" customWidth="1"/>
    <col min="5" max="5" width="14.85546875" style="1" customWidth="1"/>
    <col min="6" max="16384" width="9.140625" style="1"/>
  </cols>
  <sheetData>
    <row r="1" spans="1:2" x14ac:dyDescent="0.35">
      <c r="A1" s="1" t="s">
        <v>0</v>
      </c>
      <c r="B1" s="5">
        <f>FV(B3,B4,B5,B2)</f>
        <v>10304.159569135067</v>
      </c>
    </row>
    <row r="2" spans="1:2" ht="18" customHeight="1" x14ac:dyDescent="0.35">
      <c r="A2" s="1" t="s">
        <v>1</v>
      </c>
      <c r="B2" s="1">
        <v>-10000</v>
      </c>
    </row>
    <row r="3" spans="1:2" x14ac:dyDescent="0.35">
      <c r="A3" s="1" t="s">
        <v>2</v>
      </c>
      <c r="B3" s="3">
        <f>3%/B4</f>
        <v>2.5000000000000001E-3</v>
      </c>
    </row>
    <row r="4" spans="1:2" x14ac:dyDescent="0.35">
      <c r="A4" s="1" t="s">
        <v>3</v>
      </c>
      <c r="B4" s="1">
        <v>12</v>
      </c>
    </row>
    <row r="5" spans="1:2" x14ac:dyDescent="0.35">
      <c r="A5" s="1" t="s">
        <v>4</v>
      </c>
      <c r="B5" s="1">
        <v>0</v>
      </c>
    </row>
    <row r="15" spans="1:2" x14ac:dyDescent="0.35">
      <c r="B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22" sqref="C22"/>
    </sheetView>
  </sheetViews>
  <sheetFormatPr defaultColWidth="9.140625" defaultRowHeight="23.25" x14ac:dyDescent="0.35"/>
  <cols>
    <col min="1" max="1" width="39" style="1" bestFit="1" customWidth="1"/>
    <col min="2" max="2" width="17.140625" style="1" bestFit="1" customWidth="1"/>
    <col min="3" max="16384" width="9.140625" style="1"/>
  </cols>
  <sheetData>
    <row r="1" spans="1:2" x14ac:dyDescent="0.35">
      <c r="A1" s="1" t="s">
        <v>5</v>
      </c>
      <c r="B1" s="4">
        <f>PV(B3,B4,B5,B2)</f>
        <v>-3852.2483372346819</v>
      </c>
    </row>
    <row r="2" spans="1:2" x14ac:dyDescent="0.35">
      <c r="A2" s="1" t="s">
        <v>1</v>
      </c>
      <c r="B2" s="1">
        <v>5000</v>
      </c>
    </row>
    <row r="3" spans="1:2" x14ac:dyDescent="0.35">
      <c r="A3" s="1" t="s">
        <v>2</v>
      </c>
      <c r="B3" s="6">
        <v>0.01</v>
      </c>
    </row>
    <row r="4" spans="1:2" x14ac:dyDescent="0.35">
      <c r="A4" s="1" t="s">
        <v>3</v>
      </c>
      <c r="B4" s="1">
        <v>8</v>
      </c>
    </row>
    <row r="5" spans="1:2" x14ac:dyDescent="0.35">
      <c r="A5" s="1" t="s">
        <v>4</v>
      </c>
      <c r="B5" s="1">
        <v>-100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20" sqref="D20"/>
    </sheetView>
  </sheetViews>
  <sheetFormatPr defaultColWidth="9.140625" defaultRowHeight="23.25" x14ac:dyDescent="0.35"/>
  <cols>
    <col min="1" max="1" width="22.28515625" style="1" bestFit="1" customWidth="1"/>
    <col min="2" max="2" width="9.7109375" style="1" bestFit="1" customWidth="1"/>
    <col min="3" max="16384" width="9.140625" style="1"/>
  </cols>
  <sheetData>
    <row r="1" spans="1:2" x14ac:dyDescent="0.35">
      <c r="A1" s="1" t="s">
        <v>6</v>
      </c>
      <c r="B1" s="3">
        <f>RATE(B4,B5,B2,B3)</f>
        <v>3.4368641657089992E-2</v>
      </c>
    </row>
    <row r="2" spans="1:2" x14ac:dyDescent="0.35">
      <c r="A2" s="1" t="s">
        <v>1</v>
      </c>
      <c r="B2" s="1">
        <v>-4000</v>
      </c>
    </row>
    <row r="3" spans="1:2" x14ac:dyDescent="0.35">
      <c r="A3" s="1" t="s">
        <v>7</v>
      </c>
      <c r="B3" s="1">
        <v>5000</v>
      </c>
    </row>
    <row r="4" spans="1:2" x14ac:dyDescent="0.35">
      <c r="A4" s="1" t="s">
        <v>3</v>
      </c>
      <c r="B4" s="1">
        <v>4</v>
      </c>
    </row>
    <row r="5" spans="1:2" x14ac:dyDescent="0.35">
      <c r="A5" s="1" t="s">
        <v>4</v>
      </c>
      <c r="B5" s="1">
        <v>-100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A5"/>
    </sheetView>
  </sheetViews>
  <sheetFormatPr defaultRowHeight="15" x14ac:dyDescent="0.25"/>
  <cols>
    <col min="1" max="1" width="39.5703125" customWidth="1"/>
    <col min="2" max="2" width="17.140625" bestFit="1" customWidth="1"/>
  </cols>
  <sheetData>
    <row r="1" spans="1:2" ht="23.25" x14ac:dyDescent="0.35">
      <c r="A1" s="1" t="s">
        <v>9</v>
      </c>
      <c r="B1" s="4">
        <f>PMT(B3,B4,B2,B5)</f>
        <v>-1900.560224089636</v>
      </c>
    </row>
    <row r="2" spans="1:2" ht="23.25" x14ac:dyDescent="0.35">
      <c r="A2" s="1" t="s">
        <v>1</v>
      </c>
      <c r="B2" s="1">
        <v>5000</v>
      </c>
    </row>
    <row r="3" spans="1:2" ht="23.25" x14ac:dyDescent="0.35">
      <c r="A3" s="1" t="s">
        <v>2</v>
      </c>
      <c r="B3" s="6">
        <v>0.1</v>
      </c>
    </row>
    <row r="4" spans="1:2" ht="23.25" x14ac:dyDescent="0.35">
      <c r="A4" s="1" t="s">
        <v>3</v>
      </c>
      <c r="B4" s="1">
        <v>4</v>
      </c>
    </row>
    <row r="5" spans="1:2" ht="23.25" x14ac:dyDescent="0.35">
      <c r="A5" s="1" t="s">
        <v>8</v>
      </c>
      <c r="B5" s="1">
        <v>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9" sqref="B19"/>
    </sheetView>
  </sheetViews>
  <sheetFormatPr defaultColWidth="9.140625" defaultRowHeight="23.25" x14ac:dyDescent="0.35"/>
  <cols>
    <col min="1" max="1" width="24.42578125" style="1" bestFit="1" customWidth="1"/>
    <col min="2" max="2" width="19.5703125" style="1" customWidth="1"/>
    <col min="3" max="3" width="9.140625" style="1"/>
    <col min="4" max="4" width="13.42578125" style="1" bestFit="1" customWidth="1"/>
    <col min="5" max="16384" width="9.140625" style="1"/>
  </cols>
  <sheetData>
    <row r="1" spans="1:2" x14ac:dyDescent="0.35">
      <c r="A1" s="1" t="s">
        <v>10</v>
      </c>
      <c r="B1" s="15">
        <f>NPER(B3,B4,B2,B5)</f>
        <v>6.1211880473176716</v>
      </c>
    </row>
    <row r="2" spans="1:2" x14ac:dyDescent="0.35">
      <c r="A2" s="1" t="s">
        <v>1</v>
      </c>
      <c r="B2" s="1">
        <v>-4000</v>
      </c>
    </row>
    <row r="3" spans="1:2" x14ac:dyDescent="0.35">
      <c r="A3" s="1" t="s">
        <v>2</v>
      </c>
      <c r="B3" s="6">
        <v>0.06</v>
      </c>
    </row>
    <row r="4" spans="1:2" x14ac:dyDescent="0.35">
      <c r="A4" s="1" t="s">
        <v>4</v>
      </c>
      <c r="B4" s="1">
        <v>100</v>
      </c>
    </row>
    <row r="5" spans="1:2" x14ac:dyDescent="0.35">
      <c r="A5" s="1" t="s">
        <v>8</v>
      </c>
      <c r="B5" s="1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9" sqref="E19"/>
    </sheetView>
  </sheetViews>
  <sheetFormatPr defaultColWidth="9.140625" defaultRowHeight="21" x14ac:dyDescent="0.35"/>
  <cols>
    <col min="1" max="1" width="13.140625" style="7" bestFit="1" customWidth="1"/>
    <col min="2" max="3" width="13.42578125" style="7" bestFit="1" customWidth="1"/>
    <col min="4" max="5" width="9.140625" style="7"/>
    <col min="6" max="6" width="10.140625" style="7" bestFit="1" customWidth="1"/>
    <col min="7" max="7" width="9.140625" style="7"/>
    <col min="8" max="8" width="13.42578125" style="7" bestFit="1" customWidth="1"/>
    <col min="9" max="16384" width="9.140625" style="7"/>
  </cols>
  <sheetData>
    <row r="1" spans="1:8" x14ac:dyDescent="0.35">
      <c r="A1" s="7" t="s">
        <v>11</v>
      </c>
      <c r="B1" s="9">
        <v>30000</v>
      </c>
    </row>
    <row r="2" spans="1:8" x14ac:dyDescent="0.35">
      <c r="A2" s="7" t="s">
        <v>12</v>
      </c>
      <c r="B2" s="9">
        <v>48</v>
      </c>
    </row>
    <row r="3" spans="1:8" x14ac:dyDescent="0.35">
      <c r="A3" s="7" t="s">
        <v>13</v>
      </c>
      <c r="B3" s="9">
        <v>3000</v>
      </c>
    </row>
    <row r="4" spans="1:8" x14ac:dyDescent="0.35">
      <c r="B4" s="9" t="s">
        <v>14</v>
      </c>
      <c r="C4" s="12" t="s">
        <v>17</v>
      </c>
    </row>
    <row r="5" spans="1:8" x14ac:dyDescent="0.35">
      <c r="A5" s="7" t="s">
        <v>15</v>
      </c>
      <c r="B5" s="10">
        <v>0.08</v>
      </c>
      <c r="C5" s="13">
        <v>0.03</v>
      </c>
    </row>
    <row r="6" spans="1:8" x14ac:dyDescent="0.35">
      <c r="A6" s="7" t="s">
        <v>16</v>
      </c>
      <c r="B6" s="9">
        <f>B1-B3</f>
        <v>27000</v>
      </c>
      <c r="C6" s="12">
        <f>B1</f>
        <v>30000</v>
      </c>
    </row>
    <row r="7" spans="1:8" x14ac:dyDescent="0.35">
      <c r="A7" s="7" t="s">
        <v>4</v>
      </c>
      <c r="B7" s="11">
        <f>PMT(B5/12,B2,B6)</f>
        <v>-659.14890322056715</v>
      </c>
      <c r="C7" s="14">
        <f>PMT(C5/12,B2,C6)</f>
        <v>-664.02980967934536</v>
      </c>
      <c r="F7" s="8"/>
      <c r="H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FV</vt:lpstr>
      <vt:lpstr>PV</vt:lpstr>
      <vt:lpstr>RATE</vt:lpstr>
      <vt:lpstr>PMT</vt:lpstr>
      <vt:lpstr>NPER</vt:lpstr>
      <vt:lpstr>Zadanie</vt:lpstr>
    </vt:vector>
  </TitlesOfParts>
  <Company>Wydział Zarządzania Uniwersytet Łódzki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Szmit</dc:creator>
  <cp:lastModifiedBy>Maciej Szmit</cp:lastModifiedBy>
  <dcterms:created xsi:type="dcterms:W3CDTF">2019-03-04T15:48:34Z</dcterms:created>
  <dcterms:modified xsi:type="dcterms:W3CDTF">2019-04-01T11:44:41Z</dcterms:modified>
</cp:coreProperties>
</file>